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20" yWindow="0" windowWidth="25600" windowHeight="160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'Feuil1'!$A$1:$I$43</definedName>
  </definedNames>
  <calcPr fullCalcOnLoad="1"/>
</workbook>
</file>

<file path=xl/sharedStrings.xml><?xml version="1.0" encoding="utf-8"?>
<sst xmlns="http://schemas.openxmlformats.org/spreadsheetml/2006/main" count="51" uniqueCount="51">
  <si>
    <t>MODALITES DE PAIEMENT :</t>
  </si>
  <si>
    <t>Chèque ou Virement</t>
  </si>
  <si>
    <t>NOTE DE DROIT D'AUTEUR</t>
  </si>
  <si>
    <t>Base</t>
  </si>
  <si>
    <t>Taux</t>
  </si>
  <si>
    <t>Montant</t>
  </si>
  <si>
    <t>Rémunération brute (Total 1)</t>
  </si>
  <si>
    <t>Précompte Agessa (assurances sociales) déductible</t>
  </si>
  <si>
    <t>Cotisations (Total 2)</t>
  </si>
  <si>
    <t>Net imposable</t>
  </si>
  <si>
    <t>Nature du travail réalisé et détail de la facturation :</t>
  </si>
  <si>
    <t>PRECOMPTE</t>
  </si>
  <si>
    <t>Base de calcul du précompte :</t>
  </si>
  <si>
    <t xml:space="preserve">Montant de la rémunération déduction faite du précompte : </t>
  </si>
  <si>
    <r>
      <t>Montant total des prestations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:</t>
    </r>
  </si>
  <si>
    <t>Formation professionnelle</t>
  </si>
  <si>
    <t>CRDS (sur 98,25 % du Brut), non déductible</t>
  </si>
  <si>
    <t>dont CSG déductible</t>
  </si>
  <si>
    <t>* Cession des droits d’auteur y afférents : droit de reproduction et de représentation pour tous modes d’exploitation, monde entier et durée de 10 ans.</t>
  </si>
  <si>
    <t>NOM DIFFUSEUR
ADRESSE
CP VILLE</t>
  </si>
  <si>
    <t xml:space="preserve">NOM AUTEUR
ADRESSE
CP VILLE
N° de sécurité sociale : </t>
  </si>
  <si>
    <t>Facture n° 2018-01</t>
  </si>
  <si>
    <t>Date : 01/01/2018</t>
  </si>
  <si>
    <t>CSG (sur 98,25 % du Brut), dont 6,8 % déductible</t>
  </si>
  <si>
    <t>* Droits d'auteur sur le film … selon contrat n° … du ../../20..</t>
  </si>
  <si>
    <t>*TVA collectée pour le compte de l'auteur (TVA 1)</t>
  </si>
  <si>
    <t>*TVA déductible à 10% (TVA 2)</t>
  </si>
  <si>
    <t>** Adhésion Agessa et IRCEC : 8784 euros de revenu sur l’année 2017 pour une affiliation au 1er janvier 2018</t>
  </si>
  <si>
    <t>les scénaristes,</t>
  </si>
  <si>
    <t>les dialoguistes,</t>
  </si>
  <si>
    <t>les adaptateurs,</t>
  </si>
  <si>
    <t>les auteurs de l’œuvre préexistante,</t>
  </si>
  <si>
    <t>les réalisateurs,</t>
  </si>
  <si>
    <t>les auteurs de la bible littéraire,</t>
  </si>
  <si>
    <t>les auteurs graphiques de dessins animés.</t>
  </si>
  <si>
    <t>Sont exclus :</t>
  </si>
  <si>
    <t>les auteurs de documentaires,</t>
  </si>
  <si>
    <t>les auteurs de films institutionnels,</t>
  </si>
  <si>
    <t>les auteurs de films publicitaires,</t>
  </si>
  <si>
    <t>les auteurs de clips vidéos,</t>
  </si>
  <si>
    <t>les compositeurs de musique de films.</t>
  </si>
  <si>
    <t>Contribution diffuseur AGESSA</t>
  </si>
  <si>
    <t>Contribution diffuseur IRCEC</t>
  </si>
  <si>
    <t>Précompte IRCEC RACD</t>
  </si>
  <si>
    <t>Précompte IRCEC RAAP</t>
  </si>
  <si>
    <t>Sous total - Net à payer (Total 1 - Total 2 + TVA2 - TVA1)</t>
  </si>
  <si>
    <t>Net à payer</t>
  </si>
  <si>
    <t>**IRCEC</t>
  </si>
  <si>
    <t>SOUMIS IRCEC</t>
  </si>
  <si>
    <r>
      <rPr>
        <b/>
        <sz val="13"/>
        <color indexed="8"/>
        <rFont val="Calibri"/>
        <family val="2"/>
      </rPr>
      <t>PROFESSION</t>
    </r>
  </si>
  <si>
    <t>* TVA NON APPLICABLE (CA ≤ 42900 € en droits d’auteurs) - MENTION OBLIGATOIRE : "art 293 B du code général des impôts et art 5 loi 26/07/91 n°91-716"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</si>
</sst>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_ * #,##0.00_ \ [$€-1]_ ;_ * \-#,##0.00\ \ [$€-1]_ ;_ * &quot;-&quot;??_ \ [$€-1]_ ;_ @_ "/>
    <numFmt numFmtId="182" formatCode="#,##0.00\ &quot;€&quot;"/>
    <numFmt numFmtId="183" formatCode="#,##0.0\ &quot;F&quot;;\-#,##0.0\ &quot;F&quot;"/>
    <numFmt numFmtId="184" formatCode="#,##0.00\ &quot;F&quot;;\-#,##0.00\ &quot;F&quot;"/>
    <numFmt numFmtId="18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3"/>
      <name val="Calibri"/>
      <family val="2"/>
    </font>
    <font>
      <b/>
      <sz val="22"/>
      <color indexed="8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1" applyNumberFormat="0" applyAlignment="0" applyProtection="0"/>
    <xf numFmtId="0" fontId="2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3" applyNumberFormat="0" applyFont="0" applyAlignment="0" applyProtection="0"/>
    <xf numFmtId="0" fontId="44" fillId="24" borderId="4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</cellStyleXfs>
  <cellXfs count="105">
    <xf numFmtId="0" fontId="0" fillId="0" borderId="0" xfId="0" applyFont="1" applyAlignment="1">
      <alignment/>
    </xf>
    <xf numFmtId="0" fontId="3" fillId="30" borderId="0" xfId="0" applyFont="1" applyFill="1" applyBorder="1" applyAlignment="1">
      <alignment vertical="center"/>
    </xf>
    <xf numFmtId="180" fontId="3" fillId="30" borderId="0" xfId="0" applyNumberFormat="1" applyFont="1" applyFill="1" applyBorder="1" applyAlignment="1" applyProtection="1">
      <alignment horizontal="right" vertical="center"/>
      <protection/>
    </xf>
    <xf numFmtId="0" fontId="5" fillId="30" borderId="0" xfId="0" applyFont="1" applyFill="1" applyBorder="1" applyAlignment="1">
      <alignment horizontal="left" vertical="center"/>
    </xf>
    <xf numFmtId="180" fontId="5" fillId="30" borderId="0" xfId="0" applyNumberFormat="1" applyFont="1" applyFill="1" applyBorder="1" applyAlignment="1" applyProtection="1">
      <alignment horizontal="center" vertical="center"/>
      <protection/>
    </xf>
    <xf numFmtId="0" fontId="6" fillId="30" borderId="10" xfId="0" applyFont="1" applyFill="1" applyBorder="1" applyAlignment="1" applyProtection="1">
      <alignment horizontal="left" vertical="center"/>
      <protection locked="0"/>
    </xf>
    <xf numFmtId="180" fontId="6" fillId="30" borderId="10" xfId="0" applyNumberFormat="1" applyFont="1" applyFill="1" applyBorder="1" applyAlignment="1" applyProtection="1">
      <alignment horizontal="right" vertical="center"/>
      <protection/>
    </xf>
    <xf numFmtId="0" fontId="7" fillId="30" borderId="0" xfId="0" applyFont="1" applyFill="1" applyBorder="1" applyAlignment="1">
      <alignment horizontal="right" vertical="center"/>
    </xf>
    <xf numFmtId="181" fontId="7" fillId="30" borderId="0" xfId="0" applyNumberFormat="1" applyFont="1" applyFill="1" applyBorder="1" applyAlignment="1" applyProtection="1">
      <alignment horizontal="center" vertical="center"/>
      <protection/>
    </xf>
    <xf numFmtId="0" fontId="4" fillId="30" borderId="0" xfId="0" applyFont="1" applyFill="1" applyBorder="1" applyAlignment="1">
      <alignment vertical="center"/>
    </xf>
    <xf numFmtId="0" fontId="5" fillId="30" borderId="0" xfId="0" applyFont="1" applyFill="1" applyBorder="1" applyAlignment="1">
      <alignment vertical="center"/>
    </xf>
    <xf numFmtId="0" fontId="5" fillId="30" borderId="10" xfId="0" applyFont="1" applyFill="1" applyBorder="1" applyAlignment="1" applyProtection="1">
      <alignment vertical="center"/>
      <protection locked="0"/>
    </xf>
    <xf numFmtId="180" fontId="6" fillId="30" borderId="10" xfId="0" applyNumberFormat="1" applyFont="1" applyFill="1" applyBorder="1" applyAlignment="1" applyProtection="1">
      <alignment horizontal="center" vertical="center"/>
      <protection/>
    </xf>
    <xf numFmtId="0" fontId="6" fillId="30" borderId="11" xfId="0" applyFont="1" applyFill="1" applyBorder="1" applyAlignment="1">
      <alignment vertical="center"/>
    </xf>
    <xf numFmtId="0" fontId="6" fillId="30" borderId="12" xfId="0" applyFont="1" applyFill="1" applyBorder="1" applyAlignment="1" applyProtection="1">
      <alignment horizontal="left" vertical="center"/>
      <protection locked="0"/>
    </xf>
    <xf numFmtId="0" fontId="6" fillId="30" borderId="10" xfId="0" applyFont="1" applyFill="1" applyBorder="1" applyAlignment="1">
      <alignment vertical="center"/>
    </xf>
    <xf numFmtId="180" fontId="6" fillId="30" borderId="13" xfId="0" applyNumberFormat="1" applyFont="1" applyFill="1" applyBorder="1" applyAlignment="1" applyProtection="1">
      <alignment horizontal="center" vertical="center"/>
      <protection/>
    </xf>
    <xf numFmtId="0" fontId="8" fillId="30" borderId="0" xfId="0" applyFont="1" applyFill="1" applyAlignment="1">
      <alignment/>
    </xf>
    <xf numFmtId="0" fontId="8" fillId="30" borderId="0" xfId="0" applyFont="1" applyFill="1" applyBorder="1" applyAlignment="1">
      <alignment/>
    </xf>
    <xf numFmtId="0" fontId="8" fillId="30" borderId="0" xfId="0" applyFont="1" applyFill="1" applyBorder="1" applyAlignment="1">
      <alignment vertical="center" wrapText="1"/>
    </xf>
    <xf numFmtId="0" fontId="8" fillId="3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9" fillId="30" borderId="0" xfId="0" applyFont="1" applyFill="1" applyBorder="1" applyAlignment="1">
      <alignment/>
    </xf>
    <xf numFmtId="0" fontId="8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/>
    </xf>
    <xf numFmtId="0" fontId="13" fillId="30" borderId="0" xfId="0" applyFont="1" applyFill="1" applyBorder="1" applyAlignment="1">
      <alignment vertical="center"/>
    </xf>
    <xf numFmtId="0" fontId="12" fillId="30" borderId="0" xfId="0" applyFont="1" applyFill="1" applyBorder="1" applyAlignment="1">
      <alignment horizontal="right" vertical="center" wrapText="1"/>
    </xf>
    <xf numFmtId="0" fontId="11" fillId="30" borderId="0" xfId="0" applyFont="1" applyFill="1" applyBorder="1" applyAlignment="1">
      <alignment horizontal="left"/>
    </xf>
    <xf numFmtId="44" fontId="7" fillId="30" borderId="14" xfId="47" applyFont="1" applyFill="1" applyBorder="1" applyAlignment="1" applyProtection="1">
      <alignment horizontal="center" vertical="center"/>
      <protection/>
    </xf>
    <xf numFmtId="181" fontId="7" fillId="30" borderId="14" xfId="0" applyNumberFormat="1" applyFont="1" applyFill="1" applyBorder="1" applyAlignment="1" applyProtection="1">
      <alignment horizontal="center" vertical="center"/>
      <protection/>
    </xf>
    <xf numFmtId="0" fontId="8" fillId="30" borderId="0" xfId="0" applyFont="1" applyFill="1" applyBorder="1" applyAlignment="1">
      <alignment horizontal="left" vertical="top" wrapText="1"/>
    </xf>
    <xf numFmtId="0" fontId="11" fillId="30" borderId="0" xfId="0" applyFont="1" applyFill="1" applyBorder="1" applyAlignment="1">
      <alignment wrapText="1"/>
    </xf>
    <xf numFmtId="44" fontId="11" fillId="30" borderId="0" xfId="47" applyFont="1" applyFill="1" applyBorder="1" applyAlignment="1">
      <alignment horizontal="left" wrapText="1"/>
    </xf>
    <xf numFmtId="182" fontId="16" fillId="30" borderId="0" xfId="0" applyNumberFormat="1" applyFont="1" applyFill="1" applyBorder="1" applyAlignment="1">
      <alignment vertical="center"/>
    </xf>
    <xf numFmtId="0" fontId="15" fillId="3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2" fontId="7" fillId="0" borderId="17" xfId="0" applyNumberFormat="1" applyFont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left" vertical="center" wrapText="1"/>
    </xf>
    <xf numFmtId="182" fontId="7" fillId="31" borderId="18" xfId="0" applyNumberFormat="1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182" fontId="7" fillId="31" borderId="19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182" fontId="18" fillId="0" borderId="21" xfId="0" applyNumberFormat="1" applyFont="1" applyBorder="1" applyAlignment="1">
      <alignment horizontal="center" vertical="center" wrapText="1"/>
    </xf>
    <xf numFmtId="10" fontId="18" fillId="0" borderId="21" xfId="0" applyNumberFormat="1" applyFont="1" applyBorder="1" applyAlignment="1">
      <alignment horizontal="center" vertical="center" wrapText="1"/>
    </xf>
    <xf numFmtId="182" fontId="18" fillId="0" borderId="22" xfId="0" applyNumberFormat="1" applyFont="1" applyBorder="1" applyAlignment="1">
      <alignment horizontal="center" vertical="center" wrapText="1"/>
    </xf>
    <xf numFmtId="181" fontId="4" fillId="30" borderId="0" xfId="0" applyNumberFormat="1" applyFont="1" applyFill="1" applyBorder="1" applyAlignment="1">
      <alignment vertical="center"/>
    </xf>
    <xf numFmtId="0" fontId="18" fillId="0" borderId="23" xfId="0" applyFont="1" applyBorder="1" applyAlignment="1">
      <alignment horizontal="left" vertical="center" wrapText="1"/>
    </xf>
    <xf numFmtId="182" fontId="18" fillId="0" borderId="24" xfId="0" applyNumberFormat="1" applyFont="1" applyBorder="1" applyAlignment="1">
      <alignment horizontal="center" vertical="center" wrapText="1"/>
    </xf>
    <xf numFmtId="10" fontId="18" fillId="0" borderId="24" xfId="0" applyNumberFormat="1" applyFont="1" applyBorder="1" applyAlignment="1">
      <alignment horizontal="center" vertical="center" wrapText="1"/>
    </xf>
    <xf numFmtId="182" fontId="18" fillId="0" borderId="25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182" fontId="18" fillId="0" borderId="27" xfId="0" applyNumberFormat="1" applyFont="1" applyBorder="1" applyAlignment="1">
      <alignment horizontal="center" vertical="center" wrapText="1"/>
    </xf>
    <xf numFmtId="10" fontId="18" fillId="0" borderId="27" xfId="0" applyNumberFormat="1" applyFont="1" applyBorder="1" applyAlignment="1">
      <alignment horizontal="center" vertical="center" wrapText="1"/>
    </xf>
    <xf numFmtId="182" fontId="18" fillId="0" borderId="28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/>
    </xf>
    <xf numFmtId="182" fontId="18" fillId="0" borderId="30" xfId="0" applyNumberFormat="1" applyFont="1" applyBorder="1" applyAlignment="1">
      <alignment horizontal="center" vertical="center" wrapText="1"/>
    </xf>
    <xf numFmtId="10" fontId="18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0" fontId="7" fillId="0" borderId="18" xfId="0" applyNumberFormat="1" applyFont="1" applyBorder="1" applyAlignment="1">
      <alignment horizontal="center" vertical="center" wrapText="1"/>
    </xf>
    <xf numFmtId="182" fontId="7" fillId="0" borderId="19" xfId="0" applyNumberFormat="1" applyFont="1" applyBorder="1" applyAlignment="1">
      <alignment horizontal="center" vertical="center" wrapText="1"/>
    </xf>
    <xf numFmtId="182" fontId="18" fillId="0" borderId="32" xfId="0" applyNumberFormat="1" applyFont="1" applyBorder="1" applyAlignment="1">
      <alignment horizontal="center" vertical="center" wrapText="1"/>
    </xf>
    <xf numFmtId="182" fontId="18" fillId="0" borderId="18" xfId="0" applyNumberFormat="1" applyFont="1" applyBorder="1" applyAlignment="1">
      <alignment horizontal="center" vertical="center" wrapText="1"/>
    </xf>
    <xf numFmtId="0" fontId="7" fillId="31" borderId="31" xfId="0" applyFont="1" applyFill="1" applyBorder="1" applyAlignment="1">
      <alignment vertical="center" wrapText="1"/>
    </xf>
    <xf numFmtId="10" fontId="7" fillId="31" borderId="18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10" fontId="18" fillId="0" borderId="18" xfId="0" applyNumberFormat="1" applyFont="1" applyBorder="1" applyAlignment="1">
      <alignment horizontal="center" vertical="center" wrapText="1"/>
    </xf>
    <xf numFmtId="182" fontId="18" fillId="0" borderId="19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182" fontId="18" fillId="0" borderId="35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82" fontId="18" fillId="0" borderId="10" xfId="0" applyNumberFormat="1" applyFont="1" applyBorder="1" applyAlignment="1">
      <alignment horizontal="center" vertical="center" wrapText="1"/>
    </xf>
    <xf numFmtId="0" fontId="6" fillId="30" borderId="0" xfId="0" applyFont="1" applyFill="1" applyBorder="1" applyAlignment="1">
      <alignment vertical="center"/>
    </xf>
    <xf numFmtId="0" fontId="18" fillId="30" borderId="0" xfId="0" applyFont="1" applyFill="1" applyBorder="1" applyAlignment="1">
      <alignment vertical="center" wrapText="1"/>
    </xf>
    <xf numFmtId="182" fontId="18" fillId="30" borderId="0" xfId="0" applyNumberFormat="1" applyFont="1" applyFill="1" applyBorder="1" applyAlignment="1">
      <alignment horizontal="center" vertical="center" wrapText="1"/>
    </xf>
    <xf numFmtId="0" fontId="19" fillId="30" borderId="10" xfId="0" applyFont="1" applyFill="1" applyBorder="1" applyAlignment="1" applyProtection="1">
      <alignment vertical="center"/>
      <protection locked="0"/>
    </xf>
    <xf numFmtId="44" fontId="10" fillId="30" borderId="0" xfId="0" applyNumberFormat="1" applyFont="1" applyFill="1" applyBorder="1" applyAlignment="1">
      <alignment horizontal="left"/>
    </xf>
    <xf numFmtId="182" fontId="18" fillId="0" borderId="36" xfId="0" applyNumberFormat="1" applyFont="1" applyBorder="1" applyAlignment="1">
      <alignment horizontal="center" vertical="center" wrapText="1"/>
    </xf>
    <xf numFmtId="0" fontId="8" fillId="30" borderId="37" xfId="0" applyFont="1" applyFill="1" applyBorder="1" applyAlignment="1">
      <alignment horizontal="left" wrapText="1"/>
    </xf>
    <xf numFmtId="0" fontId="17" fillId="30" borderId="38" xfId="0" applyFont="1" applyFill="1" applyBorder="1" applyAlignment="1">
      <alignment horizontal="center" vertical="center"/>
    </xf>
    <xf numFmtId="0" fontId="17" fillId="30" borderId="39" xfId="0" applyFont="1" applyFill="1" applyBorder="1" applyAlignment="1">
      <alignment horizontal="center" vertical="center"/>
    </xf>
    <xf numFmtId="0" fontId="17" fillId="30" borderId="40" xfId="0" applyFont="1" applyFill="1" applyBorder="1" applyAlignment="1">
      <alignment horizontal="center" vertical="center"/>
    </xf>
    <xf numFmtId="0" fontId="12" fillId="30" borderId="41" xfId="0" applyFont="1" applyFill="1" applyBorder="1" applyAlignment="1">
      <alignment horizontal="center" vertical="center" wrapText="1"/>
    </xf>
    <xf numFmtId="0" fontId="14" fillId="30" borderId="0" xfId="0" applyFont="1" applyFill="1" applyBorder="1" applyAlignment="1">
      <alignment horizontal="center" vertical="top" wrapText="1"/>
    </xf>
    <xf numFmtId="0" fontId="11" fillId="30" borderId="0" xfId="0" applyFont="1" applyFill="1" applyBorder="1" applyAlignment="1">
      <alignment horizontal="left"/>
    </xf>
    <xf numFmtId="0" fontId="16" fillId="30" borderId="0" xfId="0" applyFont="1" applyFill="1" applyBorder="1" applyAlignment="1">
      <alignment horizontal="left" vertical="center"/>
    </xf>
    <xf numFmtId="10" fontId="4" fillId="30" borderId="0" xfId="50" applyNumberFormat="1" applyFont="1" applyFill="1" applyBorder="1" applyAlignment="1">
      <alignment horizontal="center" vertical="center"/>
    </xf>
    <xf numFmtId="181" fontId="4" fillId="30" borderId="0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left"/>
    </xf>
    <xf numFmtId="0" fontId="8" fillId="30" borderId="0" xfId="0" applyFont="1" applyFill="1" applyBorder="1" applyAlignment="1">
      <alignment horizontal="left"/>
    </xf>
    <xf numFmtId="0" fontId="8" fillId="3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indent="1"/>
    </xf>
    <xf numFmtId="0" fontId="18" fillId="0" borderId="33" xfId="0" applyFont="1" applyBorder="1" applyAlignment="1">
      <alignment horizontal="left" vertical="center" wrapText="1"/>
    </xf>
    <xf numFmtId="182" fontId="18" fillId="0" borderId="34" xfId="0" applyNumberFormat="1" applyFont="1" applyBorder="1" applyAlignment="1">
      <alignment horizontal="center" vertical="center" wrapText="1"/>
    </xf>
    <xf numFmtId="10" fontId="18" fillId="0" borderId="34" xfId="0" applyNumberFormat="1" applyFont="1" applyBorder="1" applyAlignment="1">
      <alignment horizontal="center" vertical="center" wrapText="1"/>
    </xf>
    <xf numFmtId="182" fontId="18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182" fontId="18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workbookViewId="0" topLeftCell="A27">
      <selection activeCell="D61" sqref="D61"/>
    </sheetView>
  </sheetViews>
  <sheetFormatPr defaultColWidth="11.421875" defaultRowHeight="15"/>
  <cols>
    <col min="1" max="1" width="2.7109375" style="35" customWidth="1"/>
    <col min="2" max="2" width="2.00390625" style="35" customWidth="1"/>
    <col min="3" max="3" width="2.8515625" style="35" customWidth="1"/>
    <col min="4" max="4" width="48.00390625" style="35" customWidth="1"/>
    <col min="5" max="5" width="19.7109375" style="35" customWidth="1"/>
    <col min="6" max="6" width="14.8515625" style="35" bestFit="1" customWidth="1"/>
    <col min="7" max="7" width="11.8515625" style="35" customWidth="1"/>
    <col min="8" max="8" width="3.7109375" style="35" customWidth="1"/>
    <col min="9" max="9" width="2.7109375" style="35" customWidth="1"/>
    <col min="10" max="16384" width="10.8515625" style="35" customWidth="1"/>
  </cols>
  <sheetData>
    <row r="1" spans="1:10" ht="39" customHeight="1" thickBot="1">
      <c r="A1" s="85" t="s">
        <v>2</v>
      </c>
      <c r="B1" s="86"/>
      <c r="C1" s="86"/>
      <c r="D1" s="86"/>
      <c r="E1" s="86"/>
      <c r="F1" s="86"/>
      <c r="G1" s="86"/>
      <c r="H1" s="86"/>
      <c r="I1" s="87"/>
      <c r="J1" s="34"/>
    </row>
    <row r="2" spans="1:9" ht="112.5" customHeight="1">
      <c r="A2" s="36"/>
      <c r="B2" s="84" t="s">
        <v>20</v>
      </c>
      <c r="C2" s="84"/>
      <c r="D2" s="84"/>
      <c r="E2" s="19"/>
      <c r="F2" s="37"/>
      <c r="G2" s="37"/>
      <c r="H2" s="37"/>
      <c r="I2" s="36"/>
    </row>
    <row r="3" spans="1:9" ht="12.75" customHeight="1">
      <c r="A3" s="36"/>
      <c r="B3" s="23"/>
      <c r="C3" s="23"/>
      <c r="D3" s="23"/>
      <c r="E3" s="23"/>
      <c r="F3" s="37"/>
      <c r="G3" s="37"/>
      <c r="H3" s="37"/>
      <c r="I3" s="36"/>
    </row>
    <row r="4" spans="1:9" s="21" customFormat="1" ht="66.75" customHeight="1">
      <c r="A4" s="17"/>
      <c r="B4" s="18"/>
      <c r="C4" s="18"/>
      <c r="D4" s="18"/>
      <c r="E4" s="89" t="s">
        <v>19</v>
      </c>
      <c r="F4" s="89"/>
      <c r="G4" s="89"/>
      <c r="H4" s="19"/>
      <c r="I4" s="20"/>
    </row>
    <row r="5" spans="1:9" s="21" customFormat="1" ht="15" customHeight="1">
      <c r="A5" s="17"/>
      <c r="B5" s="90" t="s">
        <v>21</v>
      </c>
      <c r="C5" s="90"/>
      <c r="D5" s="90"/>
      <c r="E5" s="90"/>
      <c r="F5" s="18"/>
      <c r="G5" s="18"/>
      <c r="H5" s="18"/>
      <c r="I5" s="17"/>
    </row>
    <row r="6" spans="1:9" s="21" customFormat="1" ht="18.75" customHeight="1">
      <c r="A6" s="17"/>
      <c r="B6" s="90" t="s">
        <v>22</v>
      </c>
      <c r="C6" s="90"/>
      <c r="D6" s="90"/>
      <c r="E6" s="90"/>
      <c r="F6" s="18"/>
      <c r="G6" s="18"/>
      <c r="H6" s="18"/>
      <c r="I6" s="17"/>
    </row>
    <row r="7" spans="1:9" s="21" customFormat="1" ht="18.75" customHeight="1">
      <c r="A7" s="17"/>
      <c r="B7" s="27"/>
      <c r="C7" s="27"/>
      <c r="D7" s="27"/>
      <c r="E7" s="27"/>
      <c r="F7" s="18"/>
      <c r="G7" s="18"/>
      <c r="H7" s="18"/>
      <c r="I7" s="17"/>
    </row>
    <row r="8" spans="1:9" s="21" customFormat="1" ht="15.75">
      <c r="A8" s="17"/>
      <c r="B8" s="24" t="s">
        <v>49</v>
      </c>
      <c r="C8" s="24"/>
      <c r="D8" s="18"/>
      <c r="E8" s="18"/>
      <c r="F8" s="18"/>
      <c r="G8" s="18"/>
      <c r="H8" s="18"/>
      <c r="I8" s="17"/>
    </row>
    <row r="9" spans="1:9" s="21" customFormat="1" ht="15.75">
      <c r="A9" s="17"/>
      <c r="B9" s="90" t="s">
        <v>10</v>
      </c>
      <c r="C9" s="90"/>
      <c r="D9" s="90"/>
      <c r="E9" s="90"/>
      <c r="F9" s="18"/>
      <c r="G9" s="18"/>
      <c r="H9" s="18"/>
      <c r="I9" s="17"/>
    </row>
    <row r="10" spans="1:9" s="21" customFormat="1" ht="17.25" customHeight="1">
      <c r="A10" s="17"/>
      <c r="B10" s="95" t="s">
        <v>24</v>
      </c>
      <c r="C10" s="95"/>
      <c r="D10" s="95"/>
      <c r="E10" s="95"/>
      <c r="F10" s="90"/>
      <c r="G10" s="90"/>
      <c r="H10" s="18"/>
      <c r="I10" s="17"/>
    </row>
    <row r="11" spans="1:9" s="21" customFormat="1" ht="34.5" customHeight="1">
      <c r="A11" s="17"/>
      <c r="B11" s="96" t="s">
        <v>18</v>
      </c>
      <c r="C11" s="96"/>
      <c r="D11" s="96"/>
      <c r="E11" s="96"/>
      <c r="F11" s="96"/>
      <c r="G11" s="96"/>
      <c r="H11" s="18"/>
      <c r="I11" s="17"/>
    </row>
    <row r="12" spans="1:9" s="21" customFormat="1" ht="17.25" customHeight="1">
      <c r="A12" s="17"/>
      <c r="B12" s="30"/>
      <c r="C12" s="30"/>
      <c r="D12" s="30"/>
      <c r="E12" s="30"/>
      <c r="F12" s="30"/>
      <c r="G12" s="30"/>
      <c r="H12" s="18"/>
      <c r="I12" s="17"/>
    </row>
    <row r="13" spans="1:9" s="21" customFormat="1" ht="15.75" customHeight="1">
      <c r="A13" s="17"/>
      <c r="B13" s="90" t="s">
        <v>14</v>
      </c>
      <c r="C13" s="90"/>
      <c r="D13" s="90"/>
      <c r="E13" s="90"/>
      <c r="F13" s="32">
        <v>7140</v>
      </c>
      <c r="G13" s="31"/>
      <c r="H13" s="18"/>
      <c r="I13" s="17"/>
    </row>
    <row r="14" spans="1:9" s="21" customFormat="1" ht="15" customHeight="1">
      <c r="A14" s="17"/>
      <c r="B14" s="27"/>
      <c r="C14" s="27"/>
      <c r="D14" s="27"/>
      <c r="E14" s="27"/>
      <c r="F14" s="27"/>
      <c r="G14" s="27"/>
      <c r="H14" s="18"/>
      <c r="I14" s="17"/>
    </row>
    <row r="15" spans="1:9" s="21" customFormat="1" ht="15.75" customHeight="1">
      <c r="A15" s="17"/>
      <c r="B15" s="90" t="s">
        <v>11</v>
      </c>
      <c r="C15" s="90"/>
      <c r="D15" s="90"/>
      <c r="E15" s="90"/>
      <c r="F15" s="27"/>
      <c r="G15" s="27"/>
      <c r="H15" s="18"/>
      <c r="I15" s="17"/>
    </row>
    <row r="16" spans="1:9" s="21" customFormat="1" ht="21" customHeight="1">
      <c r="A16" s="17"/>
      <c r="B16" s="94" t="s">
        <v>12</v>
      </c>
      <c r="C16" s="94"/>
      <c r="D16" s="94"/>
      <c r="E16" s="94"/>
      <c r="F16" s="82">
        <f>F13</f>
        <v>7140</v>
      </c>
      <c r="G16" s="27"/>
      <c r="H16" s="18"/>
      <c r="I16" s="17"/>
    </row>
    <row r="17" spans="1:9" s="21" customFormat="1" ht="15.75" customHeight="1">
      <c r="A17" s="17"/>
      <c r="B17" s="27"/>
      <c r="C17" s="27"/>
      <c r="D17" s="27"/>
      <c r="E17" s="27"/>
      <c r="F17" s="27"/>
      <c r="G17" s="27"/>
      <c r="H17" s="18"/>
      <c r="I17" s="17"/>
    </row>
    <row r="18" spans="1:9" s="21" customFormat="1" ht="15.75" thickBot="1">
      <c r="A18" s="17"/>
      <c r="B18" s="22"/>
      <c r="C18" s="18"/>
      <c r="D18" s="18"/>
      <c r="E18" s="18"/>
      <c r="F18" s="18"/>
      <c r="G18" s="18"/>
      <c r="H18" s="18"/>
      <c r="I18" s="17"/>
    </row>
    <row r="19" spans="1:9" s="21" customFormat="1" ht="21" customHeight="1" thickBot="1">
      <c r="A19" s="17"/>
      <c r="B19" s="18"/>
      <c r="C19" s="18"/>
      <c r="D19" s="38"/>
      <c r="E19" s="39" t="s">
        <v>3</v>
      </c>
      <c r="F19" s="40" t="s">
        <v>4</v>
      </c>
      <c r="G19" s="41" t="s">
        <v>5</v>
      </c>
      <c r="H19" s="18"/>
      <c r="I19" s="17"/>
    </row>
    <row r="20" spans="4:8" s="1" customFormat="1" ht="21.75" customHeight="1">
      <c r="D20" s="42" t="s">
        <v>6</v>
      </c>
      <c r="E20" s="43">
        <f>F16</f>
        <v>7140</v>
      </c>
      <c r="F20" s="44"/>
      <c r="G20" s="45">
        <f>E20</f>
        <v>7140</v>
      </c>
      <c r="H20" s="2"/>
    </row>
    <row r="21" spans="3:10" s="9" customFormat="1" ht="23.25" customHeight="1">
      <c r="C21" s="7"/>
      <c r="D21" s="46" t="s">
        <v>7</v>
      </c>
      <c r="E21" s="47">
        <f>E20</f>
        <v>7140</v>
      </c>
      <c r="F21" s="48">
        <v>0.004</v>
      </c>
      <c r="G21" s="49">
        <f>E21*F21</f>
        <v>28.560000000000002</v>
      </c>
      <c r="H21" s="28"/>
      <c r="I21" s="93"/>
      <c r="J21" s="93"/>
    </row>
    <row r="22" spans="3:10" s="9" customFormat="1" ht="23.25" customHeight="1">
      <c r="C22" s="7"/>
      <c r="D22" s="51" t="s">
        <v>23</v>
      </c>
      <c r="E22" s="52">
        <f>E20*98.25%</f>
        <v>7015.05</v>
      </c>
      <c r="F22" s="53">
        <v>0.092</v>
      </c>
      <c r="G22" s="54">
        <f>E22*F22</f>
        <v>645.3846</v>
      </c>
      <c r="H22" s="8"/>
      <c r="I22" s="92"/>
      <c r="J22" s="92"/>
    </row>
    <row r="23" spans="3:9" s="9" customFormat="1" ht="23.25" customHeight="1">
      <c r="C23" s="7"/>
      <c r="D23" s="55" t="s">
        <v>16</v>
      </c>
      <c r="E23" s="56">
        <f>E20*98.25%</f>
        <v>7015.05</v>
      </c>
      <c r="F23" s="57">
        <v>0.005</v>
      </c>
      <c r="G23" s="58">
        <f>E23*F23</f>
        <v>35.075250000000004</v>
      </c>
      <c r="H23" s="8"/>
      <c r="I23" s="50"/>
    </row>
    <row r="24" spans="3:9" s="9" customFormat="1" ht="23.25" customHeight="1">
      <c r="C24" s="7"/>
      <c r="D24" s="59" t="s">
        <v>15</v>
      </c>
      <c r="E24" s="60">
        <f>E20</f>
        <v>7140</v>
      </c>
      <c r="F24" s="61">
        <v>0.0035</v>
      </c>
      <c r="G24" s="58">
        <f>E24*F24</f>
        <v>24.990000000000002</v>
      </c>
      <c r="H24" s="8"/>
      <c r="I24" s="50"/>
    </row>
    <row r="25" spans="3:9" s="9" customFormat="1" ht="17.25" customHeight="1">
      <c r="C25" s="7"/>
      <c r="D25" s="62" t="s">
        <v>8</v>
      </c>
      <c r="E25" s="63"/>
      <c r="F25" s="64">
        <f>SUM(F21:F24)</f>
        <v>0.10450000000000001</v>
      </c>
      <c r="G25" s="65">
        <f>SUM(G21:G24)</f>
        <v>734.00985</v>
      </c>
      <c r="H25" s="29"/>
      <c r="I25" s="50"/>
    </row>
    <row r="26" spans="3:9" s="9" customFormat="1" ht="17.25" customHeight="1">
      <c r="C26" s="7"/>
      <c r="D26" s="62" t="s">
        <v>25</v>
      </c>
      <c r="E26" s="66">
        <f>+E20</f>
        <v>7140</v>
      </c>
      <c r="F26" s="64">
        <v>0.092</v>
      </c>
      <c r="G26" s="65">
        <f>+E26*F26</f>
        <v>656.88</v>
      </c>
      <c r="H26" s="8"/>
      <c r="I26" s="50"/>
    </row>
    <row r="27" spans="3:9" s="9" customFormat="1" ht="17.25" customHeight="1">
      <c r="C27" s="7"/>
      <c r="D27" s="62" t="s">
        <v>26</v>
      </c>
      <c r="E27" s="67">
        <f>+E20</f>
        <v>7140</v>
      </c>
      <c r="F27" s="64">
        <v>0.1</v>
      </c>
      <c r="G27" s="65">
        <f>+E27*F27</f>
        <v>714</v>
      </c>
      <c r="H27" s="8"/>
      <c r="I27" s="50"/>
    </row>
    <row r="28" spans="3:9" s="9" customFormat="1" ht="17.25" customHeight="1">
      <c r="C28" s="7"/>
      <c r="D28" s="68" t="s">
        <v>45</v>
      </c>
      <c r="E28" s="44"/>
      <c r="F28" s="69"/>
      <c r="G28" s="45">
        <f>E20-G25+G27-G26</f>
        <v>6463.1101499999995</v>
      </c>
      <c r="H28" s="8"/>
      <c r="I28" s="50"/>
    </row>
    <row r="29" spans="3:9" s="9" customFormat="1" ht="17.25" customHeight="1">
      <c r="C29" s="7"/>
      <c r="D29" s="70" t="s">
        <v>17</v>
      </c>
      <c r="E29" s="67">
        <f>E20*98.25%</f>
        <v>7015.05</v>
      </c>
      <c r="F29" s="71">
        <v>0.068</v>
      </c>
      <c r="G29" s="72">
        <f>E29*F29</f>
        <v>477.02340000000004</v>
      </c>
      <c r="H29" s="8"/>
      <c r="I29" s="50"/>
    </row>
    <row r="30" spans="3:8" s="10" customFormat="1" ht="20.25" customHeight="1" thickBot="1">
      <c r="C30" s="3"/>
      <c r="D30" s="73" t="s">
        <v>9</v>
      </c>
      <c r="E30" s="74"/>
      <c r="F30" s="74"/>
      <c r="G30" s="75">
        <f>E20-G29-G21-G24</f>
        <v>6609.4266</v>
      </c>
      <c r="H30" s="4"/>
    </row>
    <row r="31" spans="3:8" s="10" customFormat="1" ht="20.25" customHeight="1">
      <c r="C31" s="3"/>
      <c r="D31" s="102" t="s">
        <v>47</v>
      </c>
      <c r="E31" s="103"/>
      <c r="F31" s="103"/>
      <c r="G31" s="104"/>
      <c r="H31" s="4"/>
    </row>
    <row r="32" spans="3:10" s="9" customFormat="1" ht="23.25" customHeight="1">
      <c r="C32" s="7"/>
      <c r="D32" s="46" t="s">
        <v>43</v>
      </c>
      <c r="E32" s="60">
        <f>E20</f>
        <v>7140</v>
      </c>
      <c r="F32" s="61">
        <v>0.06</v>
      </c>
      <c r="G32" s="58">
        <f>E32*F32</f>
        <v>428.4</v>
      </c>
      <c r="H32" s="28"/>
      <c r="I32" s="93"/>
      <c r="J32" s="93"/>
    </row>
    <row r="33" spans="3:9" s="9" customFormat="1" ht="23.25" customHeight="1" thickBot="1">
      <c r="C33" s="7"/>
      <c r="D33" s="98" t="s">
        <v>44</v>
      </c>
      <c r="E33" s="99">
        <f>E20</f>
        <v>7140</v>
      </c>
      <c r="F33" s="100">
        <v>0.04</v>
      </c>
      <c r="G33" s="101">
        <f>E33*F33</f>
        <v>285.6</v>
      </c>
      <c r="H33" s="8"/>
      <c r="I33" s="50"/>
    </row>
    <row r="34" spans="3:9" s="9" customFormat="1" ht="17.25" customHeight="1">
      <c r="C34" s="7"/>
      <c r="D34" s="68" t="s">
        <v>46</v>
      </c>
      <c r="E34" s="44"/>
      <c r="F34" s="69"/>
      <c r="G34" s="45">
        <f>G28-G32-G33</f>
        <v>5749.1101499999995</v>
      </c>
      <c r="H34" s="8"/>
      <c r="I34" s="50"/>
    </row>
    <row r="35" spans="3:8" s="10" customFormat="1" ht="12.75" customHeight="1">
      <c r="C35" s="3"/>
      <c r="D35" s="79"/>
      <c r="E35" s="79"/>
      <c r="F35" s="79"/>
      <c r="G35" s="80"/>
      <c r="H35" s="4"/>
    </row>
    <row r="36" spans="3:6" s="10" customFormat="1" ht="27" customHeight="1">
      <c r="C36" s="91" t="s">
        <v>13</v>
      </c>
      <c r="D36" s="91"/>
      <c r="E36" s="91"/>
      <c r="F36" s="33">
        <f>G28</f>
        <v>6463.1101499999995</v>
      </c>
    </row>
    <row r="37" spans="4:7" ht="15">
      <c r="D37" s="62" t="s">
        <v>41</v>
      </c>
      <c r="E37" s="67">
        <f>E20</f>
        <v>7140</v>
      </c>
      <c r="F37" s="71">
        <v>0.011</v>
      </c>
      <c r="G37" s="83">
        <f>+E37*F37</f>
        <v>78.53999999999999</v>
      </c>
    </row>
    <row r="38" spans="4:7" ht="15">
      <c r="D38" s="62" t="s">
        <v>42</v>
      </c>
      <c r="E38" s="67">
        <f>+F16</f>
        <v>7140</v>
      </c>
      <c r="F38" s="71">
        <v>0.02</v>
      </c>
      <c r="G38" s="83">
        <f>+E38*F38</f>
        <v>142.8</v>
      </c>
    </row>
    <row r="39" spans="6:7" ht="15">
      <c r="F39" s="76"/>
      <c r="G39" s="77"/>
    </row>
    <row r="40" spans="2:8" s="10" customFormat="1" ht="10.5" customHeight="1">
      <c r="B40" s="26"/>
      <c r="C40" s="26"/>
      <c r="D40" s="81"/>
      <c r="E40" s="11"/>
      <c r="F40" s="11"/>
      <c r="G40" s="11"/>
      <c r="H40" s="11"/>
    </row>
    <row r="41" spans="2:8" s="10" customFormat="1" ht="17.25" customHeight="1">
      <c r="B41" s="26"/>
      <c r="C41" s="26"/>
      <c r="D41" s="88" t="s">
        <v>0</v>
      </c>
      <c r="E41" s="88"/>
      <c r="F41" s="88"/>
      <c r="G41" s="88"/>
      <c r="H41" s="88"/>
    </row>
    <row r="42" spans="2:8" s="78" customFormat="1" ht="15" customHeight="1">
      <c r="B42" s="25"/>
      <c r="C42" s="26"/>
      <c r="D42" s="13" t="s">
        <v>1</v>
      </c>
      <c r="E42" s="14"/>
      <c r="F42" s="6"/>
      <c r="G42" s="6"/>
      <c r="H42" s="16"/>
    </row>
    <row r="43" spans="2:8" s="78" customFormat="1" ht="21.75" customHeight="1">
      <c r="B43" s="25"/>
      <c r="C43" s="26"/>
      <c r="D43" s="15"/>
      <c r="E43" s="5"/>
      <c r="F43" s="6"/>
      <c r="G43" s="6"/>
      <c r="H43" s="12"/>
    </row>
    <row r="44" ht="13.5">
      <c r="D44" s="35" t="s">
        <v>50</v>
      </c>
    </row>
    <row r="45" ht="13.5">
      <c r="D45" s="35" t="s">
        <v>27</v>
      </c>
    </row>
    <row r="46" spans="2:5" ht="18.75" customHeight="1">
      <c r="B46" s="35" t="s">
        <v>48</v>
      </c>
      <c r="E46" t="s">
        <v>35</v>
      </c>
    </row>
    <row r="47" spans="4:5" ht="13.5">
      <c r="D47" s="97" t="s">
        <v>28</v>
      </c>
      <c r="E47" s="97"/>
    </row>
    <row r="48" spans="4:5" ht="13.5">
      <c r="D48" s="97" t="s">
        <v>29</v>
      </c>
      <c r="E48" s="97" t="s">
        <v>36</v>
      </c>
    </row>
    <row r="49" spans="4:5" ht="13.5">
      <c r="D49" s="97" t="s">
        <v>30</v>
      </c>
      <c r="E49" s="97" t="s">
        <v>37</v>
      </c>
    </row>
    <row r="50" spans="4:5" ht="13.5">
      <c r="D50" s="97" t="s">
        <v>31</v>
      </c>
      <c r="E50" s="97" t="s">
        <v>38</v>
      </c>
    </row>
    <row r="51" spans="4:5" ht="13.5">
      <c r="D51" s="97" t="s">
        <v>32</v>
      </c>
      <c r="E51" s="97" t="s">
        <v>39</v>
      </c>
    </row>
    <row r="52" spans="4:5" ht="13.5">
      <c r="D52" s="97" t="s">
        <v>33</v>
      </c>
      <c r="E52" s="97" t="s">
        <v>40</v>
      </c>
    </row>
    <row r="53" ht="13.5">
      <c r="D53" s="97" t="s">
        <v>34</v>
      </c>
    </row>
    <row r="54" ht="13.5">
      <c r="D54"/>
    </row>
  </sheetData>
  <sheetProtection/>
  <mergeCells count="17">
    <mergeCell ref="I32:J32"/>
    <mergeCell ref="I22:J22"/>
    <mergeCell ref="I21:J21"/>
    <mergeCell ref="B15:E15"/>
    <mergeCell ref="B16:E16"/>
    <mergeCell ref="B10:E10"/>
    <mergeCell ref="F10:G10"/>
    <mergeCell ref="B11:G11"/>
    <mergeCell ref="B13:E13"/>
    <mergeCell ref="B2:D2"/>
    <mergeCell ref="A1:I1"/>
    <mergeCell ref="D41:H41"/>
    <mergeCell ref="E4:G4"/>
    <mergeCell ref="B9:E9"/>
    <mergeCell ref="B6:E6"/>
    <mergeCell ref="B5:E5"/>
    <mergeCell ref="C36:E36"/>
  </mergeCells>
  <printOptions/>
  <pageMargins left="0.3937007874015748" right="0.4724409448818898" top="0.4724409448818898" bottom="0.5118110236220472" header="0.31496062992125984" footer="0.31496062992125984"/>
  <pageSetup fitToHeight="1" fitToWidth="1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COUARD</dc:creator>
  <cp:keywords/>
  <dc:description/>
  <cp:lastModifiedBy>trefle</cp:lastModifiedBy>
  <cp:lastPrinted>2017-12-29T13:22:18Z</cp:lastPrinted>
  <dcterms:created xsi:type="dcterms:W3CDTF">2011-03-29T10:12:09Z</dcterms:created>
  <dcterms:modified xsi:type="dcterms:W3CDTF">2018-05-29T13:29:44Z</dcterms:modified>
  <cp:category/>
  <cp:version/>
  <cp:contentType/>
  <cp:contentStatus/>
</cp:coreProperties>
</file>